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400" windowWidth="13620" windowHeight="11340" activeTab="1"/>
  </bookViews>
  <sheets>
    <sheet name="DIY" sheetId="1" r:id="rId1"/>
    <sheet name="simulation" sheetId="2" r:id="rId2"/>
    <sheet name="Sheet3" sheetId="3" r:id="rId3"/>
  </sheets>
  <definedNames/>
  <calcPr fullCalcOnLoad="1"/>
</workbook>
</file>

<file path=xl/sharedStrings.xml><?xml version="1.0" encoding="utf-8"?>
<sst xmlns="http://schemas.openxmlformats.org/spreadsheetml/2006/main" count="199" uniqueCount="59">
  <si>
    <t xml:space="preserve">                そうでなければ-1</t>
  </si>
  <si>
    <t>|               そうでなければ-1</t>
  </si>
  <si>
    <t xml:space="preserve"> 格子モデルによる確率計算</t>
  </si>
  <si>
    <t>　　客が百円玉を持ってくる確率と五十円以下の硬貨を持ってくる確率如何、</t>
  </si>
  <si>
    <t xml:space="preserve"> 釣銭枚数変動シミュレーションと格子モデルによる販売中止の確率計算</t>
  </si>
  <si>
    <t>↑</t>
  </si>
  <si>
    <t>｜</t>
  </si>
  <si>
    <t xml:space="preserve">  注記1：最初の釣銭枚数は10円硬貨でなく50円硬貨とした。Tとは釣銭増、Fは釣銭減。</t>
  </si>
  <si>
    <t>←最初の釣銭枚数</t>
  </si>
  <si>
    <t>百円玉持参の確率p</t>
  </si>
  <si>
    <t>　　何番目の客が五十円以下の硬貨と百円硬貨のどちらを持って買いに来るか</t>
  </si>
  <si>
    <t>増減</t>
  </si>
  <si>
    <t>人数</t>
  </si>
  <si>
    <t>釣銭枚数</t>
  </si>
  <si>
    <t>販売中止の確率</t>
  </si>
  <si>
    <t>釣銭有無客乱数</t>
  </si>
  <si>
    <t>　　 乱数&lt;1/2ならT</t>
  </si>
  <si>
    <t>TorF欄がTなら１</t>
  </si>
  <si>
    <t>｜　 乱数&lt;1/3ならT</t>
  </si>
  <si>
    <t>　 　p=1/3の時の釣銭枚数変動</t>
  </si>
  <si>
    <t>　 　p=2/3の時の釣銭枚数変動</t>
  </si>
  <si>
    <t>と</t>
  </si>
  <si>
    <t>販売中止の確率r計算式　</t>
  </si>
  <si>
    <t>p=1/2の時の釣銭枚数変動</t>
  </si>
  <si>
    <t>最小枚数=</t>
  </si>
  <si>
    <t>TorF</t>
  </si>
  <si>
    <t>↑</t>
  </si>
  <si>
    <t xml:space="preserve"> ↑</t>
  </si>
  <si>
    <t>｜</t>
  </si>
  <si>
    <t xml:space="preserve"> ｜</t>
  </si>
  <si>
    <t>　　そうでなければF</t>
  </si>
  <si>
    <t>｜　そうでなければF</t>
  </si>
  <si>
    <t>この問題を解く鍵は、</t>
  </si>
  <si>
    <t>である。</t>
  </si>
  <si>
    <t xml:space="preserve"> |</t>
  </si>
  <si>
    <t xml:space="preserve"> |</t>
  </si>
  <si>
    <t xml:space="preserve"> ｜</t>
  </si>
  <si>
    <t>|</t>
  </si>
  <si>
    <t xml:space="preserve"> ↑</t>
  </si>
  <si>
    <t xml:space="preserve"> ｜乱数&lt;1/3ならT</t>
  </si>
  <si>
    <t xml:space="preserve"> ｜そうでなければF</t>
  </si>
  <si>
    <r>
      <t xml:space="preserve">    </t>
    </r>
    <r>
      <rPr>
        <sz val="12"/>
        <rFont val="ＭＳ 明朝"/>
        <family val="3"/>
      </rPr>
      <t xml:space="preserve"> r=p</t>
    </r>
    <r>
      <rPr>
        <vertAlign val="superscript"/>
        <sz val="12"/>
        <rFont val="ＭＳ 明朝"/>
        <family val="3"/>
      </rPr>
      <t>5</t>
    </r>
    <r>
      <rPr>
        <sz val="12"/>
        <rFont val="ＭＳ 明朝"/>
        <family val="3"/>
      </rPr>
      <t>＋5p</t>
    </r>
    <r>
      <rPr>
        <vertAlign val="superscript"/>
        <sz val="12"/>
        <rFont val="ＭＳ 明朝"/>
        <family val="3"/>
      </rPr>
      <t>6</t>
    </r>
    <r>
      <rPr>
        <sz val="12"/>
        <rFont val="ＭＳ 明朝"/>
        <family val="3"/>
      </rPr>
      <t>q＋20p</t>
    </r>
    <r>
      <rPr>
        <vertAlign val="superscript"/>
        <sz val="12"/>
        <rFont val="ＭＳ 明朝"/>
        <family val="3"/>
      </rPr>
      <t>7</t>
    </r>
    <r>
      <rPr>
        <sz val="12"/>
        <rFont val="ＭＳ 明朝"/>
        <family val="3"/>
      </rPr>
      <t>q</t>
    </r>
    <r>
      <rPr>
        <vertAlign val="superscript"/>
        <sz val="12"/>
        <rFont val="ＭＳ 明朝"/>
        <family val="3"/>
      </rPr>
      <t>2</t>
    </r>
  </si>
  <si>
    <r>
      <t xml:space="preserve">      r=p</t>
    </r>
    <r>
      <rPr>
        <vertAlign val="superscript"/>
        <sz val="10"/>
        <rFont val="ＭＳ 明朝"/>
        <family val="3"/>
      </rPr>
      <t>5</t>
    </r>
    <r>
      <rPr>
        <sz val="10"/>
        <rFont val="ＭＳ 明朝"/>
        <family val="0"/>
      </rPr>
      <t>＋5p</t>
    </r>
    <r>
      <rPr>
        <vertAlign val="superscript"/>
        <sz val="10"/>
        <rFont val="ＭＳ 明朝"/>
        <family val="3"/>
      </rPr>
      <t>6</t>
    </r>
    <r>
      <rPr>
        <sz val="10"/>
        <rFont val="ＭＳ 明朝"/>
        <family val="0"/>
      </rPr>
      <t>q＋20p</t>
    </r>
    <r>
      <rPr>
        <vertAlign val="superscript"/>
        <sz val="10"/>
        <rFont val="ＭＳ 明朝"/>
        <family val="3"/>
      </rPr>
      <t>7</t>
    </r>
    <r>
      <rPr>
        <sz val="10"/>
        <rFont val="ＭＳ 明朝"/>
        <family val="0"/>
      </rPr>
      <t>q</t>
    </r>
    <r>
      <rPr>
        <vertAlign val="superscript"/>
        <sz val="10"/>
        <rFont val="ＭＳ 明朝"/>
        <family val="3"/>
      </rPr>
      <t>2</t>
    </r>
  </si>
  <si>
    <r>
      <t>　  r=p</t>
    </r>
    <r>
      <rPr>
        <vertAlign val="superscript"/>
        <sz val="10"/>
        <rFont val="ＭＳ 明朝"/>
        <family val="3"/>
      </rPr>
      <t>5</t>
    </r>
    <r>
      <rPr>
        <sz val="10"/>
        <rFont val="ＭＳ 明朝"/>
        <family val="0"/>
      </rPr>
      <t>＋5p</t>
    </r>
    <r>
      <rPr>
        <vertAlign val="superscript"/>
        <sz val="10"/>
        <rFont val="ＭＳ 明朝"/>
        <family val="3"/>
      </rPr>
      <t>6</t>
    </r>
    <r>
      <rPr>
        <sz val="10"/>
        <rFont val="ＭＳ 明朝"/>
        <family val="0"/>
      </rPr>
      <t>q＋20p</t>
    </r>
    <r>
      <rPr>
        <vertAlign val="superscript"/>
        <sz val="10"/>
        <rFont val="ＭＳ 明朝"/>
        <family val="3"/>
      </rPr>
      <t>7</t>
    </r>
    <r>
      <rPr>
        <sz val="10"/>
        <rFont val="ＭＳ 明朝"/>
        <family val="0"/>
      </rPr>
      <t>q</t>
    </r>
    <r>
      <rPr>
        <vertAlign val="superscript"/>
        <sz val="10"/>
        <rFont val="ＭＳ 明朝"/>
        <family val="3"/>
      </rPr>
      <t>2</t>
    </r>
  </si>
  <si>
    <t xml:space="preserve"> |              そうでなければ-1</t>
  </si>
  <si>
    <t>注記2：fn+F9で繰返しシミュレーションできる（Windows版はF9キーのみ）。</t>
  </si>
  <si>
    <t>１列</t>
  </si>
  <si>
    <t>４列</t>
  </si>
  <si>
    <t>５列</t>
  </si>
  <si>
    <t>２列</t>
  </si>
  <si>
    <t>３列</t>
  </si>
  <si>
    <t>６列</t>
  </si>
  <si>
    <t>７列</t>
  </si>
  <si>
    <t>８列</t>
  </si>
  <si>
    <t>９列</t>
  </si>
  <si>
    <t>10列</t>
  </si>
  <si>
    <t>11列</t>
  </si>
  <si>
    <t>12列</t>
  </si>
  <si>
    <t>13列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</si>
</sst>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2"/>
      <name val="Osaka"/>
      <family val="0"/>
    </font>
    <font>
      <b/>
      <sz val="12"/>
      <name val="Osaka"/>
      <family val="0"/>
    </font>
    <font>
      <i/>
      <sz val="12"/>
      <name val="Osaka"/>
      <family val="0"/>
    </font>
    <font>
      <b/>
      <i/>
      <sz val="12"/>
      <name val="Osaka"/>
      <family val="0"/>
    </font>
    <font>
      <sz val="6"/>
      <name val="Osaka"/>
      <family val="3"/>
    </font>
    <font>
      <sz val="10"/>
      <name val="Osaka"/>
      <family val="3"/>
    </font>
    <font>
      <u val="single"/>
      <sz val="12"/>
      <color indexed="12"/>
      <name val="Osaka"/>
      <family val="0"/>
    </font>
    <font>
      <u val="single"/>
      <sz val="12"/>
      <color indexed="36"/>
      <name val="Osaka"/>
      <family val="0"/>
    </font>
    <font>
      <sz val="10"/>
      <name val="ＭＳ 明朝"/>
      <family val="0"/>
    </font>
    <font>
      <sz val="12"/>
      <name val="ＭＳ 明朝"/>
      <family val="3"/>
    </font>
    <font>
      <vertAlign val="superscript"/>
      <sz val="10"/>
      <name val="ＭＳ 明朝"/>
      <family val="3"/>
    </font>
    <font>
      <vertAlign val="superscript"/>
      <sz val="12"/>
      <name val="ＭＳ 明朝"/>
      <family val="3"/>
    </font>
    <font>
      <sz val="9"/>
      <name val="Osaka"/>
      <family val="3"/>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
    <xf numFmtId="0" fontId="0" fillId="0" borderId="0" xfId="0"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12" fillId="0" borderId="0" xfId="0" applyFont="1" applyAlignment="1">
      <alignment horizontal="center"/>
    </xf>
    <xf numFmtId="0" fontId="8"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34"/>
  <sheetViews>
    <sheetView workbookViewId="0" topLeftCell="B1">
      <selection activeCell="F19" sqref="F19"/>
    </sheetView>
  </sheetViews>
  <sheetFormatPr defaultColWidth="12.796875" defaultRowHeight="15"/>
  <cols>
    <col min="1" max="1" width="0" style="0" hidden="1" customWidth="1"/>
    <col min="2" max="2" width="9.3984375" style="0" customWidth="1"/>
    <col min="3" max="3" width="2.59765625" style="0" customWidth="1"/>
    <col min="4" max="5" width="3.59765625" style="0" customWidth="1"/>
    <col min="6" max="6" width="10.59765625" style="0" customWidth="1"/>
    <col min="7" max="7" width="2.59765625" style="0" customWidth="1"/>
    <col min="8" max="9" width="3.59765625" style="0" customWidth="1"/>
    <col min="10" max="10" width="10.59765625" style="0" customWidth="1"/>
    <col min="11" max="11" width="2.59765625" style="0" customWidth="1"/>
    <col min="12" max="13" width="3.59765625" style="0" customWidth="1"/>
    <col min="14" max="16384" width="10.59765625" style="0" customWidth="1"/>
  </cols>
  <sheetData>
    <row r="2" spans="2:15" ht="18">
      <c r="B2" s="2"/>
      <c r="C2" s="3" t="s">
        <v>4</v>
      </c>
      <c r="D2" s="2"/>
      <c r="E2" s="2"/>
      <c r="F2" s="2"/>
      <c r="G2" s="2"/>
      <c r="H2" s="2"/>
      <c r="I2" s="2"/>
      <c r="J2" s="2"/>
      <c r="K2" s="2"/>
      <c r="L2" s="2"/>
      <c r="M2" s="2"/>
      <c r="N2" s="2"/>
      <c r="O2" s="1"/>
    </row>
    <row r="3" spans="3:15" ht="18">
      <c r="C3" s="2" t="s">
        <v>7</v>
      </c>
      <c r="D3" s="2"/>
      <c r="E3" s="2"/>
      <c r="F3" s="2"/>
      <c r="G3" s="2"/>
      <c r="H3" s="2"/>
      <c r="I3" s="2"/>
      <c r="J3" s="2"/>
      <c r="L3" s="2"/>
      <c r="M3" s="3"/>
      <c r="N3" s="2"/>
      <c r="O3" s="1"/>
    </row>
    <row r="4" spans="2:15" ht="18">
      <c r="B4" s="4" t="s">
        <v>46</v>
      </c>
      <c r="C4" s="5" t="s">
        <v>49</v>
      </c>
      <c r="D4" s="5" t="s">
        <v>50</v>
      </c>
      <c r="E4" s="5" t="s">
        <v>47</v>
      </c>
      <c r="F4" s="5" t="s">
        <v>48</v>
      </c>
      <c r="G4" s="5" t="s">
        <v>51</v>
      </c>
      <c r="H4" s="5" t="s">
        <v>52</v>
      </c>
      <c r="I4" s="5" t="s">
        <v>53</v>
      </c>
      <c r="J4" s="5" t="s">
        <v>54</v>
      </c>
      <c r="K4" s="5" t="s">
        <v>55</v>
      </c>
      <c r="L4" s="5" t="s">
        <v>56</v>
      </c>
      <c r="M4" s="5" t="s">
        <v>57</v>
      </c>
      <c r="N4" s="5" t="s">
        <v>58</v>
      </c>
      <c r="O4" s="1"/>
    </row>
    <row r="5" spans="2:15" ht="18">
      <c r="B5" s="2" t="s">
        <v>9</v>
      </c>
      <c r="C5" s="2"/>
      <c r="D5" s="2" t="s">
        <v>23</v>
      </c>
      <c r="E5" s="2"/>
      <c r="F5" s="2"/>
      <c r="G5" s="2" t="s">
        <v>19</v>
      </c>
      <c r="H5" s="2"/>
      <c r="I5" s="2"/>
      <c r="J5" s="2"/>
      <c r="K5" s="2" t="s">
        <v>20</v>
      </c>
      <c r="L5" s="2"/>
      <c r="M5" s="2"/>
      <c r="N5" s="2"/>
      <c r="O5" s="1"/>
    </row>
    <row r="6" spans="2:15" ht="18">
      <c r="B6" s="2"/>
      <c r="C6" s="2" t="s">
        <v>24</v>
      </c>
      <c r="D6" s="2"/>
      <c r="E6" s="2">
        <f>MIN(E9:E37)</f>
        <v>0</v>
      </c>
      <c r="F6" s="2"/>
      <c r="G6" s="2" t="s">
        <v>24</v>
      </c>
      <c r="H6" s="2"/>
      <c r="I6" s="2">
        <f>MIN(I9:I37)</f>
        <v>0</v>
      </c>
      <c r="J6" s="2"/>
      <c r="K6" s="2" t="s">
        <v>24</v>
      </c>
      <c r="L6" s="2"/>
      <c r="M6" s="2">
        <f>MIN(M9:M37)</f>
        <v>0</v>
      </c>
      <c r="N6" s="2"/>
      <c r="O6" s="1"/>
    </row>
    <row r="7" spans="1:15" ht="18">
      <c r="A7" t="s">
        <v>12</v>
      </c>
      <c r="B7" s="2" t="s">
        <v>15</v>
      </c>
      <c r="C7" s="2" t="s">
        <v>25</v>
      </c>
      <c r="D7" s="2" t="s">
        <v>11</v>
      </c>
      <c r="E7" s="2" t="s">
        <v>13</v>
      </c>
      <c r="F7" s="2"/>
      <c r="G7" s="2" t="s">
        <v>25</v>
      </c>
      <c r="H7" s="2" t="s">
        <v>11</v>
      </c>
      <c r="I7" s="2" t="s">
        <v>13</v>
      </c>
      <c r="J7" s="2"/>
      <c r="K7" s="2" t="s">
        <v>25</v>
      </c>
      <c r="L7" s="2" t="s">
        <v>11</v>
      </c>
      <c r="M7" s="2" t="s">
        <v>13</v>
      </c>
      <c r="N7" s="2"/>
      <c r="O7" s="1"/>
    </row>
    <row r="8" spans="1:15" ht="18">
      <c r="A8">
        <v>0</v>
      </c>
      <c r="B8" s="2"/>
      <c r="C8" s="2"/>
      <c r="D8" s="2"/>
      <c r="E8" s="2">
        <v>5</v>
      </c>
      <c r="F8" s="2" t="s">
        <v>8</v>
      </c>
      <c r="G8" s="2"/>
      <c r="H8" s="2"/>
      <c r="I8" s="2">
        <v>5</v>
      </c>
      <c r="J8" s="2" t="s">
        <v>8</v>
      </c>
      <c r="K8" s="2"/>
      <c r="L8" s="2"/>
      <c r="M8" s="2">
        <v>5</v>
      </c>
      <c r="N8" s="2" t="s">
        <v>8</v>
      </c>
      <c r="O8" s="1"/>
    </row>
    <row r="9" spans="1:15" ht="18">
      <c r="A9">
        <f aca="true" t="shared" si="0" ref="A9:A18">A8+1</f>
        <v>1</v>
      </c>
      <c r="F9" s="2"/>
      <c r="J9" s="2"/>
      <c r="N9" s="2"/>
      <c r="O9" s="1"/>
    </row>
    <row r="10" spans="1:15" ht="18">
      <c r="A10">
        <f t="shared" si="0"/>
        <v>2</v>
      </c>
      <c r="F10" s="2"/>
      <c r="J10" s="2"/>
      <c r="N10" s="2"/>
      <c r="O10" s="1"/>
    </row>
    <row r="11" spans="1:15" ht="18">
      <c r="A11">
        <f t="shared" si="0"/>
        <v>3</v>
      </c>
      <c r="F11" s="2"/>
      <c r="J11" s="2"/>
      <c r="N11" s="2"/>
      <c r="O11" s="1"/>
    </row>
    <row r="12" spans="1:15" ht="18">
      <c r="A12">
        <f t="shared" si="0"/>
        <v>4</v>
      </c>
      <c r="F12" s="2"/>
      <c r="J12" s="2"/>
      <c r="N12" s="2"/>
      <c r="O12" s="1"/>
    </row>
    <row r="13" spans="1:15" ht="18">
      <c r="A13">
        <f t="shared" si="0"/>
        <v>5</v>
      </c>
      <c r="F13" s="2"/>
      <c r="J13" s="2"/>
      <c r="N13" s="2"/>
      <c r="O13" s="1"/>
    </row>
    <row r="14" spans="1:15" ht="18">
      <c r="A14">
        <f t="shared" si="0"/>
        <v>6</v>
      </c>
      <c r="F14" s="2"/>
      <c r="J14" s="2"/>
      <c r="N14" s="2"/>
      <c r="O14" s="1"/>
    </row>
    <row r="15" spans="1:15" ht="18">
      <c r="A15">
        <f t="shared" si="0"/>
        <v>7</v>
      </c>
      <c r="F15" s="2"/>
      <c r="J15" s="2"/>
      <c r="N15" s="2"/>
      <c r="O15" s="1"/>
    </row>
    <row r="16" spans="1:15" ht="18">
      <c r="A16">
        <f t="shared" si="0"/>
        <v>8</v>
      </c>
      <c r="F16" s="2"/>
      <c r="J16" s="2"/>
      <c r="N16" s="2"/>
      <c r="O16" s="1"/>
    </row>
    <row r="17" spans="1:15" ht="18">
      <c r="A17">
        <f t="shared" si="0"/>
        <v>9</v>
      </c>
      <c r="F17" s="2"/>
      <c r="J17" s="2"/>
      <c r="N17" s="2"/>
      <c r="O17" s="1"/>
    </row>
    <row r="18" spans="1:15" ht="18">
      <c r="A18">
        <f t="shared" si="0"/>
        <v>10</v>
      </c>
      <c r="F18" s="2" t="s">
        <v>14</v>
      </c>
      <c r="J18" s="2" t="s">
        <v>14</v>
      </c>
      <c r="N18" s="2" t="s">
        <v>14</v>
      </c>
      <c r="O18" s="1"/>
    </row>
    <row r="19" spans="2:15" ht="18">
      <c r="B19" s="2"/>
      <c r="C19" s="2" t="s">
        <v>5</v>
      </c>
      <c r="D19" s="2" t="s">
        <v>27</v>
      </c>
      <c r="E19" s="2"/>
      <c r="F19" s="2">
        <f>(1/2)^5+5*(1/2)^6*(1/2)+20*(1/2)^7*(1/2)^2</f>
        <v>0.109375</v>
      </c>
      <c r="G19" s="2" t="s">
        <v>26</v>
      </c>
      <c r="H19" s="2" t="s">
        <v>27</v>
      </c>
      <c r="I19" s="2"/>
      <c r="J19" s="2">
        <f>(1/3)^5+5*(1/3)^6*(2/3)+20*(1/3)^7*(2/3)^2</f>
        <v>0.012752121119748005</v>
      </c>
      <c r="K19" s="2" t="s">
        <v>26</v>
      </c>
      <c r="L19" s="2" t="s">
        <v>5</v>
      </c>
      <c r="M19" s="2"/>
      <c r="N19" s="2">
        <f>(2/3)^5+5*(2/3)^6*(1/3)+20*(2/3)^7*(1/3)^2</f>
        <v>0.40806787583193616</v>
      </c>
      <c r="O19" s="1"/>
    </row>
    <row r="20" spans="2:15" ht="18">
      <c r="B20" s="2"/>
      <c r="C20" s="2" t="s">
        <v>28</v>
      </c>
      <c r="D20" s="2" t="s">
        <v>36</v>
      </c>
      <c r="E20" s="2"/>
      <c r="F20" s="2" t="s">
        <v>38</v>
      </c>
      <c r="G20" s="2" t="s">
        <v>28</v>
      </c>
      <c r="H20" s="2" t="s">
        <v>29</v>
      </c>
      <c r="I20" s="2"/>
      <c r="J20" s="2" t="s">
        <v>26</v>
      </c>
      <c r="K20" s="2" t="s">
        <v>28</v>
      </c>
      <c r="L20" s="2" t="s">
        <v>6</v>
      </c>
      <c r="M20" s="2"/>
      <c r="N20" s="2" t="s">
        <v>5</v>
      </c>
      <c r="O20" s="1"/>
    </row>
    <row r="21" spans="2:15" ht="18">
      <c r="B21" s="2" t="s">
        <v>16</v>
      </c>
      <c r="C21" s="2"/>
      <c r="D21" s="2" t="s">
        <v>34</v>
      </c>
      <c r="E21" s="2"/>
      <c r="F21" s="2" t="s">
        <v>39</v>
      </c>
      <c r="G21" s="2"/>
      <c r="H21" s="2" t="s">
        <v>35</v>
      </c>
      <c r="I21" s="2"/>
      <c r="J21" s="2" t="s">
        <v>18</v>
      </c>
      <c r="K21" s="2"/>
      <c r="L21" s="2" t="s">
        <v>37</v>
      </c>
      <c r="M21" s="2"/>
      <c r="N21" s="2" t="s">
        <v>37</v>
      </c>
      <c r="O21" s="1"/>
    </row>
    <row r="22" spans="2:15" ht="18">
      <c r="B22" s="2" t="s">
        <v>30</v>
      </c>
      <c r="C22" s="2"/>
      <c r="D22" s="2" t="s">
        <v>35</v>
      </c>
      <c r="E22" s="2"/>
      <c r="F22" s="2" t="s">
        <v>40</v>
      </c>
      <c r="G22" s="2"/>
      <c r="H22" s="2" t="s">
        <v>35</v>
      </c>
      <c r="I22" s="2"/>
      <c r="J22" s="2" t="s">
        <v>31</v>
      </c>
      <c r="K22" s="2"/>
      <c r="L22" s="2" t="s">
        <v>37</v>
      </c>
      <c r="M22" s="2"/>
      <c r="N22" s="2" t="s">
        <v>37</v>
      </c>
      <c r="O22" s="1"/>
    </row>
    <row r="23" spans="2:15" ht="18">
      <c r="B23" s="2"/>
      <c r="C23" s="2"/>
      <c r="D23" s="2" t="s">
        <v>35</v>
      </c>
      <c r="E23" s="2"/>
      <c r="F23" s="2" t="s">
        <v>35</v>
      </c>
      <c r="G23" s="2"/>
      <c r="H23" s="2" t="s">
        <v>35</v>
      </c>
      <c r="I23" s="2"/>
      <c r="J23" s="2" t="s">
        <v>37</v>
      </c>
      <c r="K23" s="2"/>
      <c r="L23" s="2" t="s">
        <v>37</v>
      </c>
      <c r="M23" s="2"/>
      <c r="N23" s="2" t="s">
        <v>37</v>
      </c>
      <c r="O23" s="1"/>
    </row>
    <row r="24" spans="2:15" ht="18">
      <c r="B24" s="2"/>
      <c r="C24" s="2" t="s">
        <v>17</v>
      </c>
      <c r="D24" s="2"/>
      <c r="E24" s="2"/>
      <c r="F24" s="2" t="s">
        <v>35</v>
      </c>
      <c r="G24" s="2" t="s">
        <v>17</v>
      </c>
      <c r="H24" s="2"/>
      <c r="I24" s="2"/>
      <c r="J24" s="2" t="s">
        <v>37</v>
      </c>
      <c r="K24" s="2" t="s">
        <v>17</v>
      </c>
      <c r="L24" s="2"/>
      <c r="M24" s="2"/>
      <c r="N24" s="2" t="s">
        <v>37</v>
      </c>
      <c r="O24" s="1"/>
    </row>
    <row r="25" spans="2:15" ht="18">
      <c r="B25" s="2" t="s">
        <v>0</v>
      </c>
      <c r="C25" s="2"/>
      <c r="D25" s="2"/>
      <c r="E25" s="2"/>
      <c r="F25" s="2" t="s">
        <v>44</v>
      </c>
      <c r="G25" s="2"/>
      <c r="H25" s="2"/>
      <c r="I25" s="2"/>
      <c r="J25" s="2" t="s">
        <v>1</v>
      </c>
      <c r="K25" s="2"/>
      <c r="L25" s="2"/>
      <c r="M25" s="2"/>
      <c r="N25" s="2" t="s">
        <v>37</v>
      </c>
      <c r="O25" s="1"/>
    </row>
    <row r="26" spans="2:15" ht="18">
      <c r="B26" s="2"/>
      <c r="C26" s="2"/>
      <c r="D26" s="2"/>
      <c r="E26" s="2"/>
      <c r="F26" s="2" t="s">
        <v>35</v>
      </c>
      <c r="G26" s="2"/>
      <c r="H26" s="2"/>
      <c r="I26" s="2"/>
      <c r="J26" s="2" t="s">
        <v>37</v>
      </c>
      <c r="K26" s="2"/>
      <c r="L26" s="2"/>
      <c r="M26" s="2"/>
      <c r="N26" s="2" t="s">
        <v>37</v>
      </c>
      <c r="O26" s="1"/>
    </row>
    <row r="27" spans="2:15" ht="18">
      <c r="B27" s="2" t="s">
        <v>2</v>
      </c>
      <c r="C27" s="2"/>
      <c r="D27" s="2"/>
      <c r="E27" s="2"/>
      <c r="F27" s="2" t="s">
        <v>22</v>
      </c>
      <c r="G27" s="2"/>
      <c r="H27" s="2"/>
      <c r="I27" s="2"/>
      <c r="J27" s="2" t="s">
        <v>22</v>
      </c>
      <c r="K27" s="2"/>
      <c r="L27" s="2"/>
      <c r="M27" s="2" t="s">
        <v>22</v>
      </c>
      <c r="N27" s="3"/>
      <c r="O27" s="1"/>
    </row>
    <row r="28" spans="2:15" ht="18">
      <c r="B28" s="2"/>
      <c r="C28" s="2"/>
      <c r="D28" s="2"/>
      <c r="E28" s="2"/>
      <c r="F28" s="2" t="s">
        <v>41</v>
      </c>
      <c r="G28" s="3"/>
      <c r="H28" s="2"/>
      <c r="I28" s="2"/>
      <c r="J28" s="2" t="s">
        <v>42</v>
      </c>
      <c r="K28" s="3"/>
      <c r="L28" s="2"/>
      <c r="M28" s="2" t="s">
        <v>43</v>
      </c>
      <c r="N28" s="3"/>
      <c r="O28" s="1"/>
    </row>
    <row r="29" spans="2:15" ht="18">
      <c r="B29" s="2"/>
      <c r="C29" s="2"/>
      <c r="D29" s="2"/>
      <c r="E29" s="2"/>
      <c r="F29" s="2" t="s">
        <v>45</v>
      </c>
      <c r="G29" s="2"/>
      <c r="H29" s="2"/>
      <c r="I29" s="2"/>
      <c r="J29" s="2"/>
      <c r="K29" s="2"/>
      <c r="L29" s="2"/>
      <c r="M29" s="2"/>
      <c r="N29" s="2"/>
      <c r="O29" s="1"/>
    </row>
    <row r="30" spans="2:15" ht="18">
      <c r="B30" s="2"/>
      <c r="C30" s="2"/>
      <c r="D30" s="2" t="s">
        <v>32</v>
      </c>
      <c r="E30" s="2"/>
      <c r="F30" s="2"/>
      <c r="G30" s="2"/>
      <c r="H30" s="2"/>
      <c r="I30" s="2"/>
      <c r="J30" s="2"/>
      <c r="K30" s="2"/>
      <c r="L30" s="2"/>
      <c r="M30" s="2"/>
      <c r="N30" s="2"/>
      <c r="O30" s="1"/>
    </row>
    <row r="31" spans="2:15" ht="18">
      <c r="B31" s="2"/>
      <c r="C31" s="2"/>
      <c r="D31" s="2" t="s">
        <v>3</v>
      </c>
      <c r="E31" s="2"/>
      <c r="F31" s="2"/>
      <c r="G31" s="2"/>
      <c r="H31" s="2"/>
      <c r="I31" s="2"/>
      <c r="J31" s="2"/>
      <c r="K31" s="2"/>
      <c r="L31" s="2"/>
      <c r="M31" s="2"/>
      <c r="N31" s="2"/>
      <c r="O31" s="1"/>
    </row>
    <row r="32" spans="2:15" ht="18">
      <c r="B32" s="2"/>
      <c r="C32" s="2"/>
      <c r="D32" s="2" t="s">
        <v>21</v>
      </c>
      <c r="E32" s="2"/>
      <c r="F32" s="2"/>
      <c r="G32" s="2"/>
      <c r="H32" s="2"/>
      <c r="I32" s="2"/>
      <c r="J32" s="2"/>
      <c r="K32" s="2"/>
      <c r="L32" s="2"/>
      <c r="M32" s="2"/>
      <c r="N32" s="2"/>
      <c r="O32" s="1"/>
    </row>
    <row r="33" spans="2:15" ht="18">
      <c r="B33" s="2"/>
      <c r="C33" s="2"/>
      <c r="D33" s="2" t="s">
        <v>10</v>
      </c>
      <c r="E33" s="2"/>
      <c r="F33" s="2"/>
      <c r="G33" s="2"/>
      <c r="H33" s="2"/>
      <c r="I33" s="2"/>
      <c r="J33" s="2"/>
      <c r="K33" s="2"/>
      <c r="L33" s="2"/>
      <c r="M33" s="2"/>
      <c r="N33" s="2"/>
      <c r="O33" s="1"/>
    </row>
    <row r="34" spans="2:15" ht="18">
      <c r="B34" s="2"/>
      <c r="C34" s="2"/>
      <c r="D34" s="2" t="s">
        <v>33</v>
      </c>
      <c r="E34" s="2"/>
      <c r="G34" s="2"/>
      <c r="H34" s="2"/>
      <c r="I34" s="2"/>
      <c r="J34" s="2"/>
      <c r="K34" s="2"/>
      <c r="L34" s="2"/>
      <c r="M34" s="2"/>
      <c r="N34" s="2"/>
      <c r="O34" s="1"/>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M34"/>
  <sheetViews>
    <sheetView tabSelected="1" workbookViewId="0" topLeftCell="A10">
      <selection activeCell="M35" sqref="M35"/>
    </sheetView>
  </sheetViews>
  <sheetFormatPr defaultColWidth="12.796875" defaultRowHeight="15"/>
  <cols>
    <col min="1" max="1" width="10.59765625" style="0" customWidth="1"/>
    <col min="2" max="2" width="3.19921875" style="0" customWidth="1"/>
    <col min="3" max="3" width="3.3984375" style="0" customWidth="1"/>
    <col min="4" max="4" width="5.8984375" style="0" customWidth="1"/>
    <col min="5" max="5" width="9.5" style="0" customWidth="1"/>
    <col min="6" max="6" width="3.19921875" style="0" customWidth="1"/>
    <col min="7" max="7" width="3.5" style="0" customWidth="1"/>
    <col min="8" max="8" width="6.09765625" style="0" customWidth="1"/>
    <col min="9" max="9" width="9.5" style="0" customWidth="1"/>
    <col min="10" max="10" width="3.5" style="0" customWidth="1"/>
    <col min="11" max="11" width="3.3984375" style="0" customWidth="1"/>
    <col min="12" max="12" width="6" style="0" customWidth="1"/>
    <col min="13" max="13" width="9.5" style="0" customWidth="1"/>
    <col min="14" max="16384" width="10.59765625" style="0" customWidth="1"/>
  </cols>
  <sheetData>
    <row r="2" spans="1:13" ht="18">
      <c r="A2" s="2"/>
      <c r="B2" s="3" t="s">
        <v>4</v>
      </c>
      <c r="C2" s="2"/>
      <c r="D2" s="2"/>
      <c r="E2" s="2"/>
      <c r="F2" s="2"/>
      <c r="G2" s="2"/>
      <c r="H2" s="2"/>
      <c r="I2" s="2"/>
      <c r="J2" s="2"/>
      <c r="K2" s="2"/>
      <c r="L2" s="2"/>
      <c r="M2" s="2"/>
    </row>
    <row r="3" spans="2:13" ht="18">
      <c r="B3" s="2" t="s">
        <v>7</v>
      </c>
      <c r="C3" s="2"/>
      <c r="D3" s="2"/>
      <c r="E3" s="2"/>
      <c r="F3" s="2"/>
      <c r="G3" s="2"/>
      <c r="H3" s="2"/>
      <c r="I3" s="2"/>
      <c r="K3" s="2"/>
      <c r="L3" s="3"/>
      <c r="M3" s="2"/>
    </row>
    <row r="4" spans="1:13" ht="18">
      <c r="A4" s="4" t="s">
        <v>46</v>
      </c>
      <c r="B4" s="5" t="s">
        <v>49</v>
      </c>
      <c r="C4" s="5" t="s">
        <v>50</v>
      </c>
      <c r="D4" s="5" t="s">
        <v>47</v>
      </c>
      <c r="E4" s="5" t="s">
        <v>48</v>
      </c>
      <c r="F4" s="5" t="s">
        <v>51</v>
      </c>
      <c r="G4" s="5" t="s">
        <v>52</v>
      </c>
      <c r="H4" s="5" t="s">
        <v>53</v>
      </c>
      <c r="I4" s="5" t="s">
        <v>54</v>
      </c>
      <c r="J4" s="5" t="s">
        <v>55</v>
      </c>
      <c r="K4" s="5" t="s">
        <v>56</v>
      </c>
      <c r="L4" s="5" t="s">
        <v>57</v>
      </c>
      <c r="M4" s="5" t="s">
        <v>58</v>
      </c>
    </row>
    <row r="5" spans="1:13" ht="18">
      <c r="A5" s="2" t="s">
        <v>9</v>
      </c>
      <c r="B5" s="2"/>
      <c r="C5" s="2" t="s">
        <v>23</v>
      </c>
      <c r="D5" s="2"/>
      <c r="E5" s="2"/>
      <c r="F5" s="2" t="s">
        <v>19</v>
      </c>
      <c r="G5" s="2"/>
      <c r="H5" s="2"/>
      <c r="I5" s="2"/>
      <c r="J5" s="2" t="s">
        <v>20</v>
      </c>
      <c r="K5" s="2"/>
      <c r="L5" s="2"/>
      <c r="M5" s="2"/>
    </row>
    <row r="6" spans="1:13" ht="18">
      <c r="A6" s="2"/>
      <c r="B6" s="2" t="s">
        <v>24</v>
      </c>
      <c r="C6" s="2"/>
      <c r="D6" s="2">
        <f>MIN(D9:D37)</f>
        <v>2</v>
      </c>
      <c r="E6" s="2"/>
      <c r="F6" s="2" t="s">
        <v>24</v>
      </c>
      <c r="G6" s="2"/>
      <c r="H6" s="2">
        <f>MIN(H9:H37)</f>
        <v>2</v>
      </c>
      <c r="I6" s="2"/>
      <c r="J6" s="2" t="s">
        <v>24</v>
      </c>
      <c r="K6" s="2"/>
      <c r="L6" s="2">
        <f>MIN(L9:L37)</f>
        <v>3</v>
      </c>
      <c r="M6" s="2"/>
    </row>
    <row r="7" spans="1:13" ht="18">
      <c r="A7" s="2" t="s">
        <v>15</v>
      </c>
      <c r="B7" s="2" t="s">
        <v>25</v>
      </c>
      <c r="C7" s="2" t="s">
        <v>11</v>
      </c>
      <c r="D7" s="2" t="s">
        <v>13</v>
      </c>
      <c r="E7" s="2"/>
      <c r="F7" s="2" t="s">
        <v>25</v>
      </c>
      <c r="G7" s="2" t="s">
        <v>11</v>
      </c>
      <c r="H7" s="2" t="s">
        <v>13</v>
      </c>
      <c r="I7" s="2"/>
      <c r="J7" s="2" t="s">
        <v>25</v>
      </c>
      <c r="K7" s="2" t="s">
        <v>11</v>
      </c>
      <c r="L7" s="2" t="s">
        <v>13</v>
      </c>
      <c r="M7" s="2"/>
    </row>
    <row r="8" spans="1:13" ht="18">
      <c r="A8" s="2"/>
      <c r="B8" s="2"/>
      <c r="C8" s="2"/>
      <c r="D8" s="2">
        <v>5</v>
      </c>
      <c r="E8" s="2" t="s">
        <v>8</v>
      </c>
      <c r="F8" s="2"/>
      <c r="G8" s="2"/>
      <c r="H8" s="2">
        <v>5</v>
      </c>
      <c r="I8" s="2" t="s">
        <v>8</v>
      </c>
      <c r="J8" s="2"/>
      <c r="K8" s="2"/>
      <c r="L8" s="2">
        <v>5</v>
      </c>
      <c r="M8" s="2" t="s">
        <v>8</v>
      </c>
    </row>
    <row r="9" spans="1:13" ht="18">
      <c r="A9" s="2">
        <f ca="1">RAND()</f>
        <v>0.04039877492959931</v>
      </c>
      <c r="B9" s="2" t="str">
        <f>IF(A9&lt;0.5,"T","F")</f>
        <v>T</v>
      </c>
      <c r="C9" s="2">
        <f>IF(B9="T",1,-1)</f>
        <v>1</v>
      </c>
      <c r="D9" s="2">
        <f aca="true" t="shared" si="0" ref="D9:D18">D8+C9</f>
        <v>6</v>
      </c>
      <c r="E9" s="2"/>
      <c r="F9" s="2" t="str">
        <f>IF(A9&lt;(1/3),"T","F")</f>
        <v>T</v>
      </c>
      <c r="G9" s="2">
        <f>IF(F9="T",1,-1)</f>
        <v>1</v>
      </c>
      <c r="H9" s="2">
        <f aca="true" t="shared" si="1" ref="H9:H18">H8+G9</f>
        <v>6</v>
      </c>
      <c r="I9" s="2"/>
      <c r="J9" s="2" t="str">
        <f>IF(A9&lt;(2/3),"T","F")</f>
        <v>T</v>
      </c>
      <c r="K9" s="2">
        <f>IF(J9="T",1,-1)</f>
        <v>1</v>
      </c>
      <c r="L9" s="2">
        <f aca="true" t="shared" si="2" ref="L9:L18">L8+K9</f>
        <v>6</v>
      </c>
      <c r="M9" s="2"/>
    </row>
    <row r="10" spans="1:13" ht="18">
      <c r="A10" s="2">
        <f ca="1">RAND()</f>
        <v>0.967695583594832</v>
      </c>
      <c r="B10" s="2" t="str">
        <f aca="true" t="shared" si="3" ref="B10:B18">IF(A10&lt;0.5,"T","F")</f>
        <v>F</v>
      </c>
      <c r="C10" s="2">
        <f aca="true" t="shared" si="4" ref="C10:C18">IF(B10="T",1,-1)</f>
        <v>-1</v>
      </c>
      <c r="D10" s="2">
        <f t="shared" si="0"/>
        <v>5</v>
      </c>
      <c r="E10" s="2"/>
      <c r="F10" s="2" t="str">
        <f aca="true" t="shared" si="5" ref="F10:F18">IF(A10&lt;(1/3),"T","F")</f>
        <v>F</v>
      </c>
      <c r="G10" s="2">
        <f aca="true" t="shared" si="6" ref="G10:G18">IF(F10="T",1,-1)</f>
        <v>-1</v>
      </c>
      <c r="H10" s="2">
        <f t="shared" si="1"/>
        <v>5</v>
      </c>
      <c r="I10" s="2"/>
      <c r="J10" s="2" t="str">
        <f aca="true" t="shared" si="7" ref="J10:J18">IF(A10&lt;(2/3),"T","F")</f>
        <v>F</v>
      </c>
      <c r="K10" s="2">
        <f aca="true" t="shared" si="8" ref="K10:K18">IF(J10="T",1,-1)</f>
        <v>-1</v>
      </c>
      <c r="L10" s="2">
        <f t="shared" si="2"/>
        <v>5</v>
      </c>
      <c r="M10" s="2"/>
    </row>
    <row r="11" spans="1:13" ht="18">
      <c r="A11" s="2">
        <f aca="true" ca="1" t="shared" si="9" ref="A11:A18">RAND()</f>
        <v>0.9496534848458396</v>
      </c>
      <c r="B11" s="2" t="str">
        <f t="shared" si="3"/>
        <v>F</v>
      </c>
      <c r="C11" s="2">
        <f t="shared" si="4"/>
        <v>-1</v>
      </c>
      <c r="D11" s="2">
        <f t="shared" si="0"/>
        <v>4</v>
      </c>
      <c r="E11" s="2"/>
      <c r="F11" s="2" t="str">
        <f t="shared" si="5"/>
        <v>F</v>
      </c>
      <c r="G11" s="2">
        <f t="shared" si="6"/>
        <v>-1</v>
      </c>
      <c r="H11" s="2">
        <f t="shared" si="1"/>
        <v>4</v>
      </c>
      <c r="I11" s="2"/>
      <c r="J11" s="2" t="str">
        <f t="shared" si="7"/>
        <v>F</v>
      </c>
      <c r="K11" s="2">
        <f t="shared" si="8"/>
        <v>-1</v>
      </c>
      <c r="L11" s="2">
        <f t="shared" si="2"/>
        <v>4</v>
      </c>
      <c r="M11" s="2"/>
    </row>
    <row r="12" spans="1:13" ht="18">
      <c r="A12" s="2">
        <f ca="1" t="shared" si="9"/>
        <v>0.7582016709911841</v>
      </c>
      <c r="B12" s="2" t="str">
        <f t="shared" si="3"/>
        <v>F</v>
      </c>
      <c r="C12" s="2">
        <f t="shared" si="4"/>
        <v>-1</v>
      </c>
      <c r="D12" s="2">
        <f t="shared" si="0"/>
        <v>3</v>
      </c>
      <c r="E12" s="2"/>
      <c r="F12" s="2" t="str">
        <f t="shared" si="5"/>
        <v>F</v>
      </c>
      <c r="G12" s="2">
        <f t="shared" si="6"/>
        <v>-1</v>
      </c>
      <c r="H12" s="2">
        <f t="shared" si="1"/>
        <v>3</v>
      </c>
      <c r="I12" s="2"/>
      <c r="J12" s="2" t="str">
        <f t="shared" si="7"/>
        <v>F</v>
      </c>
      <c r="K12" s="2">
        <f t="shared" si="8"/>
        <v>-1</v>
      </c>
      <c r="L12" s="2">
        <f t="shared" si="2"/>
        <v>3</v>
      </c>
      <c r="M12" s="2"/>
    </row>
    <row r="13" spans="1:13" ht="18">
      <c r="A13" s="2">
        <f ca="1" t="shared" si="9"/>
        <v>0.5099378044187688</v>
      </c>
      <c r="B13" s="2" t="str">
        <f t="shared" si="3"/>
        <v>F</v>
      </c>
      <c r="C13" s="2">
        <f t="shared" si="4"/>
        <v>-1</v>
      </c>
      <c r="D13" s="2">
        <f t="shared" si="0"/>
        <v>2</v>
      </c>
      <c r="E13" s="2"/>
      <c r="F13" s="2" t="str">
        <f t="shared" si="5"/>
        <v>F</v>
      </c>
      <c r="G13" s="2">
        <f t="shared" si="6"/>
        <v>-1</v>
      </c>
      <c r="H13" s="2">
        <f t="shared" si="1"/>
        <v>2</v>
      </c>
      <c r="I13" s="2"/>
      <c r="J13" s="2" t="str">
        <f t="shared" si="7"/>
        <v>T</v>
      </c>
      <c r="K13" s="2">
        <f t="shared" si="8"/>
        <v>1</v>
      </c>
      <c r="L13" s="2">
        <f t="shared" si="2"/>
        <v>4</v>
      </c>
      <c r="M13" s="2"/>
    </row>
    <row r="14" spans="1:13" ht="18">
      <c r="A14" s="2">
        <f ca="1" t="shared" si="9"/>
        <v>0.31050419672828866</v>
      </c>
      <c r="B14" s="2" t="str">
        <f t="shared" si="3"/>
        <v>T</v>
      </c>
      <c r="C14" s="2">
        <f t="shared" si="4"/>
        <v>1</v>
      </c>
      <c r="D14" s="2">
        <f t="shared" si="0"/>
        <v>3</v>
      </c>
      <c r="E14" s="2"/>
      <c r="F14" s="2" t="str">
        <f t="shared" si="5"/>
        <v>T</v>
      </c>
      <c r="G14" s="2">
        <f t="shared" si="6"/>
        <v>1</v>
      </c>
      <c r="H14" s="2">
        <f t="shared" si="1"/>
        <v>3</v>
      </c>
      <c r="I14" s="2"/>
      <c r="J14" s="2" t="str">
        <f t="shared" si="7"/>
        <v>T</v>
      </c>
      <c r="K14" s="2">
        <f t="shared" si="8"/>
        <v>1</v>
      </c>
      <c r="L14" s="2">
        <f t="shared" si="2"/>
        <v>5</v>
      </c>
      <c r="M14" s="2"/>
    </row>
    <row r="15" spans="1:13" ht="18">
      <c r="A15" s="2">
        <f ca="1" t="shared" si="9"/>
        <v>0.6730430685229294</v>
      </c>
      <c r="B15" s="2" t="str">
        <f t="shared" si="3"/>
        <v>F</v>
      </c>
      <c r="C15" s="2">
        <f t="shared" si="4"/>
        <v>-1</v>
      </c>
      <c r="D15" s="2">
        <f t="shared" si="0"/>
        <v>2</v>
      </c>
      <c r="E15" s="2"/>
      <c r="F15" s="2" t="str">
        <f t="shared" si="5"/>
        <v>F</v>
      </c>
      <c r="G15" s="2">
        <f t="shared" si="6"/>
        <v>-1</v>
      </c>
      <c r="H15" s="2">
        <f t="shared" si="1"/>
        <v>2</v>
      </c>
      <c r="I15" s="2"/>
      <c r="J15" s="2" t="str">
        <f t="shared" si="7"/>
        <v>F</v>
      </c>
      <c r="K15" s="2">
        <f t="shared" si="8"/>
        <v>-1</v>
      </c>
      <c r="L15" s="2">
        <f t="shared" si="2"/>
        <v>4</v>
      </c>
      <c r="M15" s="2"/>
    </row>
    <row r="16" spans="1:13" ht="18">
      <c r="A16" s="2">
        <f ca="1" t="shared" si="9"/>
        <v>0.16730296368950803</v>
      </c>
      <c r="B16" s="2" t="str">
        <f t="shared" si="3"/>
        <v>T</v>
      </c>
      <c r="C16" s="2">
        <f t="shared" si="4"/>
        <v>1</v>
      </c>
      <c r="D16" s="2">
        <f t="shared" si="0"/>
        <v>3</v>
      </c>
      <c r="E16" s="2"/>
      <c r="F16" s="2" t="str">
        <f t="shared" si="5"/>
        <v>T</v>
      </c>
      <c r="G16" s="2">
        <f t="shared" si="6"/>
        <v>1</v>
      </c>
      <c r="H16" s="2">
        <f t="shared" si="1"/>
        <v>3</v>
      </c>
      <c r="I16" s="2"/>
      <c r="J16" s="2" t="str">
        <f t="shared" si="7"/>
        <v>T</v>
      </c>
      <c r="K16" s="2">
        <f t="shared" si="8"/>
        <v>1</v>
      </c>
      <c r="L16" s="2">
        <f t="shared" si="2"/>
        <v>5</v>
      </c>
      <c r="M16" s="2"/>
    </row>
    <row r="17" spans="1:13" ht="18">
      <c r="A17" s="2">
        <f ca="1" t="shared" si="9"/>
        <v>0.2937333946583749</v>
      </c>
      <c r="B17" s="2" t="str">
        <f t="shared" si="3"/>
        <v>T</v>
      </c>
      <c r="C17" s="2">
        <f t="shared" si="4"/>
        <v>1</v>
      </c>
      <c r="D17" s="2">
        <f t="shared" si="0"/>
        <v>4</v>
      </c>
      <c r="E17" s="2"/>
      <c r="F17" s="2" t="str">
        <f t="shared" si="5"/>
        <v>T</v>
      </c>
      <c r="G17" s="2">
        <f t="shared" si="6"/>
        <v>1</v>
      </c>
      <c r="H17" s="2">
        <f t="shared" si="1"/>
        <v>4</v>
      </c>
      <c r="I17" s="2"/>
      <c r="J17" s="2" t="str">
        <f t="shared" si="7"/>
        <v>T</v>
      </c>
      <c r="K17" s="2">
        <f t="shared" si="8"/>
        <v>1</v>
      </c>
      <c r="L17" s="2">
        <f t="shared" si="2"/>
        <v>6</v>
      </c>
      <c r="M17" s="2"/>
    </row>
    <row r="18" spans="1:13" ht="18">
      <c r="A18" s="2">
        <f ca="1" t="shared" si="9"/>
        <v>0.9669959398997889</v>
      </c>
      <c r="B18" s="2" t="str">
        <f t="shared" si="3"/>
        <v>F</v>
      </c>
      <c r="C18" s="2">
        <f t="shared" si="4"/>
        <v>-1</v>
      </c>
      <c r="D18" s="2">
        <f t="shared" si="0"/>
        <v>3</v>
      </c>
      <c r="E18" s="2" t="s">
        <v>14</v>
      </c>
      <c r="F18" s="2" t="str">
        <f t="shared" si="5"/>
        <v>F</v>
      </c>
      <c r="G18" s="2">
        <f t="shared" si="6"/>
        <v>-1</v>
      </c>
      <c r="H18" s="2">
        <f t="shared" si="1"/>
        <v>3</v>
      </c>
      <c r="I18" s="2" t="s">
        <v>14</v>
      </c>
      <c r="J18" s="2" t="str">
        <f t="shared" si="7"/>
        <v>F</v>
      </c>
      <c r="K18" s="2">
        <f t="shared" si="8"/>
        <v>-1</v>
      </c>
      <c r="L18" s="2">
        <f t="shared" si="2"/>
        <v>5</v>
      </c>
      <c r="M18" s="2" t="s">
        <v>14</v>
      </c>
    </row>
    <row r="19" spans="1:13" ht="18">
      <c r="A19" s="2"/>
      <c r="B19" s="2" t="s">
        <v>5</v>
      </c>
      <c r="C19" s="2" t="s">
        <v>27</v>
      </c>
      <c r="D19" s="2"/>
      <c r="E19" s="2">
        <f>(1/2)^5+5*(1/2)^6*(1/2)+20*(1/2)^7*(1/2)^2</f>
        <v>0.109375</v>
      </c>
      <c r="F19" s="2" t="s">
        <v>26</v>
      </c>
      <c r="G19" s="2" t="s">
        <v>27</v>
      </c>
      <c r="H19" s="2"/>
      <c r="I19" s="2">
        <f>(1/3)^5+5*(1/3)^6*(2/3)+20*(1/3)^7*(2/3)^2</f>
        <v>0.012752121119748005</v>
      </c>
      <c r="J19" s="2" t="s">
        <v>26</v>
      </c>
      <c r="K19" s="2" t="s">
        <v>5</v>
      </c>
      <c r="L19" s="2"/>
      <c r="M19" s="2">
        <f>(2/3)^5+5*(2/3)^6*(1/3)+20*(2/3)^7*(1/3)^2</f>
        <v>0.40806787583193616</v>
      </c>
    </row>
    <row r="20" spans="1:13" ht="18">
      <c r="A20" s="2"/>
      <c r="B20" s="2" t="s">
        <v>28</v>
      </c>
      <c r="C20" s="2" t="s">
        <v>36</v>
      </c>
      <c r="D20" s="2"/>
      <c r="E20" s="2" t="s">
        <v>38</v>
      </c>
      <c r="F20" s="2" t="s">
        <v>28</v>
      </c>
      <c r="G20" s="2" t="s">
        <v>29</v>
      </c>
      <c r="H20" s="2"/>
      <c r="I20" s="2" t="s">
        <v>26</v>
      </c>
      <c r="J20" s="2" t="s">
        <v>28</v>
      </c>
      <c r="K20" s="2" t="s">
        <v>6</v>
      </c>
      <c r="L20" s="2"/>
      <c r="M20" s="2" t="s">
        <v>5</v>
      </c>
    </row>
    <row r="21" spans="1:13" ht="18">
      <c r="A21" s="2" t="s">
        <v>16</v>
      </c>
      <c r="B21" s="2"/>
      <c r="C21" s="2" t="s">
        <v>34</v>
      </c>
      <c r="D21" s="2"/>
      <c r="E21" s="2" t="s">
        <v>39</v>
      </c>
      <c r="F21" s="2"/>
      <c r="G21" s="2" t="s">
        <v>35</v>
      </c>
      <c r="H21" s="2"/>
      <c r="I21" s="2" t="s">
        <v>18</v>
      </c>
      <c r="J21" s="2"/>
      <c r="K21" s="2" t="s">
        <v>37</v>
      </c>
      <c r="L21" s="2"/>
      <c r="M21" s="2" t="s">
        <v>37</v>
      </c>
    </row>
    <row r="22" spans="1:13" ht="18">
      <c r="A22" s="2" t="s">
        <v>30</v>
      </c>
      <c r="B22" s="2"/>
      <c r="C22" s="2" t="s">
        <v>35</v>
      </c>
      <c r="D22" s="2"/>
      <c r="E22" s="2" t="s">
        <v>40</v>
      </c>
      <c r="F22" s="2"/>
      <c r="G22" s="2" t="s">
        <v>35</v>
      </c>
      <c r="H22" s="2"/>
      <c r="I22" s="2" t="s">
        <v>31</v>
      </c>
      <c r="J22" s="2"/>
      <c r="K22" s="2" t="s">
        <v>37</v>
      </c>
      <c r="L22" s="2"/>
      <c r="M22" s="2" t="s">
        <v>37</v>
      </c>
    </row>
    <row r="23" spans="1:13" ht="18">
      <c r="A23" s="2"/>
      <c r="B23" s="2"/>
      <c r="C23" s="2" t="s">
        <v>35</v>
      </c>
      <c r="D23" s="2"/>
      <c r="E23" s="2" t="s">
        <v>35</v>
      </c>
      <c r="F23" s="2"/>
      <c r="G23" s="2" t="s">
        <v>35</v>
      </c>
      <c r="H23" s="2"/>
      <c r="I23" s="2" t="s">
        <v>37</v>
      </c>
      <c r="J23" s="2"/>
      <c r="K23" s="2" t="s">
        <v>37</v>
      </c>
      <c r="L23" s="2"/>
      <c r="M23" s="2" t="s">
        <v>37</v>
      </c>
    </row>
    <row r="24" spans="1:13" ht="18">
      <c r="A24" s="2"/>
      <c r="B24" s="2" t="s">
        <v>17</v>
      </c>
      <c r="C24" s="2"/>
      <c r="D24" s="2"/>
      <c r="E24" s="2" t="s">
        <v>35</v>
      </c>
      <c r="F24" s="2" t="s">
        <v>17</v>
      </c>
      <c r="G24" s="2"/>
      <c r="H24" s="2"/>
      <c r="I24" s="2" t="s">
        <v>37</v>
      </c>
      <c r="J24" s="2" t="s">
        <v>17</v>
      </c>
      <c r="K24" s="2"/>
      <c r="L24" s="2"/>
      <c r="M24" s="2" t="s">
        <v>37</v>
      </c>
    </row>
    <row r="25" spans="1:13" ht="18">
      <c r="A25" s="2" t="s">
        <v>0</v>
      </c>
      <c r="B25" s="2"/>
      <c r="C25" s="2"/>
      <c r="D25" s="2"/>
      <c r="E25" s="2" t="s">
        <v>44</v>
      </c>
      <c r="F25" s="2"/>
      <c r="G25" s="2"/>
      <c r="H25" s="2"/>
      <c r="I25" s="2" t="s">
        <v>1</v>
      </c>
      <c r="J25" s="2"/>
      <c r="K25" s="2"/>
      <c r="L25" s="2"/>
      <c r="M25" s="2" t="s">
        <v>37</v>
      </c>
    </row>
    <row r="26" spans="1:13" ht="18">
      <c r="A26" s="2"/>
      <c r="B26" s="2"/>
      <c r="C26" s="2"/>
      <c r="D26" s="2"/>
      <c r="E26" s="2" t="s">
        <v>35</v>
      </c>
      <c r="F26" s="2"/>
      <c r="G26" s="2"/>
      <c r="H26" s="2"/>
      <c r="I26" s="2" t="s">
        <v>37</v>
      </c>
      <c r="J26" s="2"/>
      <c r="K26" s="2"/>
      <c r="L26" s="2"/>
      <c r="M26" s="2" t="s">
        <v>37</v>
      </c>
    </row>
    <row r="27" spans="1:13" ht="18">
      <c r="A27" s="2" t="s">
        <v>2</v>
      </c>
      <c r="B27" s="2"/>
      <c r="C27" s="2"/>
      <c r="D27" s="2"/>
      <c r="E27" s="2" t="s">
        <v>22</v>
      </c>
      <c r="F27" s="2"/>
      <c r="G27" s="2"/>
      <c r="H27" s="2"/>
      <c r="I27" s="2" t="s">
        <v>22</v>
      </c>
      <c r="J27" s="2"/>
      <c r="K27" s="2"/>
      <c r="L27" s="2" t="s">
        <v>22</v>
      </c>
      <c r="M27" s="3"/>
    </row>
    <row r="28" spans="1:13" ht="18">
      <c r="A28" s="2"/>
      <c r="B28" s="2"/>
      <c r="C28" s="2"/>
      <c r="D28" s="2"/>
      <c r="E28" s="2" t="s">
        <v>41</v>
      </c>
      <c r="F28" s="3"/>
      <c r="G28" s="2"/>
      <c r="H28" s="2"/>
      <c r="I28" s="2" t="s">
        <v>42</v>
      </c>
      <c r="J28" s="3"/>
      <c r="K28" s="2"/>
      <c r="L28" s="2" t="s">
        <v>43</v>
      </c>
      <c r="M28" s="3"/>
    </row>
    <row r="29" spans="1:13" ht="18">
      <c r="A29" s="2"/>
      <c r="B29" s="2"/>
      <c r="C29" s="2"/>
      <c r="D29" s="2"/>
      <c r="E29" s="2" t="s">
        <v>45</v>
      </c>
      <c r="F29" s="2"/>
      <c r="G29" s="2"/>
      <c r="H29" s="2"/>
      <c r="I29" s="2"/>
      <c r="J29" s="2"/>
      <c r="K29" s="2"/>
      <c r="L29" s="2"/>
      <c r="M29" s="2"/>
    </row>
    <row r="30" spans="1:13" ht="18">
      <c r="A30" s="2"/>
      <c r="B30" s="2"/>
      <c r="C30" s="2" t="s">
        <v>32</v>
      </c>
      <c r="D30" s="2"/>
      <c r="E30" s="2"/>
      <c r="F30" s="2"/>
      <c r="G30" s="2"/>
      <c r="H30" s="2"/>
      <c r="I30" s="2"/>
      <c r="J30" s="2"/>
      <c r="K30" s="2"/>
      <c r="L30" s="2"/>
      <c r="M30" s="2"/>
    </row>
    <row r="31" spans="1:13" ht="18">
      <c r="A31" s="2"/>
      <c r="B31" s="2"/>
      <c r="C31" s="2" t="s">
        <v>3</v>
      </c>
      <c r="D31" s="2"/>
      <c r="E31" s="2"/>
      <c r="F31" s="2"/>
      <c r="G31" s="2"/>
      <c r="H31" s="2"/>
      <c r="I31" s="2"/>
      <c r="J31" s="2"/>
      <c r="K31" s="2"/>
      <c r="L31" s="2"/>
      <c r="M31" s="2"/>
    </row>
    <row r="32" spans="1:13" ht="18">
      <c r="A32" s="2"/>
      <c r="B32" s="2"/>
      <c r="C32" s="2" t="s">
        <v>21</v>
      </c>
      <c r="D32" s="2"/>
      <c r="E32" s="2"/>
      <c r="F32" s="2"/>
      <c r="G32" s="2"/>
      <c r="H32" s="2"/>
      <c r="I32" s="2"/>
      <c r="J32" s="2"/>
      <c r="K32" s="2"/>
      <c r="L32" s="2"/>
      <c r="M32" s="2"/>
    </row>
    <row r="33" spans="1:13" ht="18">
      <c r="A33" s="2"/>
      <c r="B33" s="2"/>
      <c r="C33" s="2" t="s">
        <v>10</v>
      </c>
      <c r="D33" s="2"/>
      <c r="E33" s="2"/>
      <c r="F33" s="2"/>
      <c r="G33" s="2"/>
      <c r="H33" s="2"/>
      <c r="I33" s="2"/>
      <c r="J33" s="2"/>
      <c r="K33" s="2"/>
      <c r="L33" s="2"/>
      <c r="M33" s="2"/>
    </row>
    <row r="34" spans="1:13" ht="18">
      <c r="A34" s="2"/>
      <c r="B34" s="2"/>
      <c r="C34" s="2" t="s">
        <v>33</v>
      </c>
      <c r="D34" s="2"/>
      <c r="F34" s="2"/>
      <c r="G34" s="2"/>
      <c r="H34" s="2"/>
      <c r="I34" s="2"/>
      <c r="J34" s="2"/>
      <c r="K34" s="2"/>
      <c r="L34" s="2"/>
      <c r="M34" s="2"/>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796875" defaultRowHeight="15"/>
  <cols>
    <col min="1" max="16384" width="10.597656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Akinori Yamagishi</dc:creator>
  <cp:keywords/>
  <dc:description/>
  <cp:lastModifiedBy>山岸 昭則</cp:lastModifiedBy>
  <dcterms:created xsi:type="dcterms:W3CDTF">2000-05-15T14:02:01Z</dcterms:created>
  <cp:category/>
  <cp:version/>
  <cp:contentType/>
  <cp:contentStatus/>
</cp:coreProperties>
</file>